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320" windowHeight="9465" activeTab="0"/>
  </bookViews>
  <sheets>
    <sheet name="Prices" sheetId="1" r:id="rId1"/>
  </sheets>
  <definedNames/>
  <calcPr fullCalcOnLoad="1"/>
</workbook>
</file>

<file path=xl/sharedStrings.xml><?xml version="1.0" encoding="utf-8"?>
<sst xmlns="http://schemas.openxmlformats.org/spreadsheetml/2006/main" count="28" uniqueCount="20">
  <si>
    <t>MJ / L #2 oil</t>
  </si>
  <si>
    <t>MJ / kWh  electric</t>
  </si>
  <si>
    <t>RPCPIS</t>
  </si>
  <si>
    <t>NS furnace</t>
  </si>
  <si>
    <t>Electricity</t>
  </si>
  <si>
    <t>Real Electric</t>
  </si>
  <si>
    <t>Oil / Electric</t>
  </si>
  <si>
    <t>NS CPI</t>
  </si>
  <si>
    <t>oil price</t>
  </si>
  <si>
    <t>Avg. price</t>
  </si>
  <si>
    <t>price ratio</t>
  </si>
  <si>
    <t>Year</t>
  </si>
  <si>
    <t>current ¢ / l</t>
  </si>
  <si>
    <t>current$ / GJ</t>
  </si>
  <si>
    <t>2002$ / GJ</t>
  </si>
  <si>
    <t>¢ / kWh</t>
  </si>
  <si>
    <t>2002$ / kWh</t>
  </si>
  <si>
    <t>($/GJ) / ($/GJ)</t>
  </si>
  <si>
    <t>Real Price Ratio (Oil/Elec) calculation</t>
  </si>
  <si>
    <t>2002=1.00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</si>
</sst>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42">
    <font>
      <sz val="10"/>
      <color theme="1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0"/>
      <name val="Arial MT"/>
      <family val="0"/>
    </font>
    <font>
      <b/>
      <sz val="11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1"/>
      <color indexed="8"/>
      <name val="Arial"/>
      <family val="2"/>
    </font>
    <font>
      <b/>
      <sz val="12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41" fillId="0" borderId="0" xfId="0" applyFont="1" applyAlignment="1">
      <alignment/>
    </xf>
    <xf numFmtId="164" fontId="2" fillId="33" borderId="10" xfId="0" applyNumberFormat="1" applyFont="1" applyFill="1" applyBorder="1" applyAlignment="1">
      <alignment horizontal="right"/>
    </xf>
    <xf numFmtId="2" fontId="3" fillId="33" borderId="11" xfId="0" applyNumberFormat="1" applyFont="1" applyFill="1" applyBorder="1" applyAlignment="1">
      <alignment horizontal="left"/>
    </xf>
    <xf numFmtId="0" fontId="6" fillId="0" borderId="12" xfId="0" applyNumberFormat="1" applyFont="1" applyBorder="1" applyAlignment="1">
      <alignment horizontal="center"/>
    </xf>
    <xf numFmtId="0" fontId="6" fillId="0" borderId="13" xfId="0" applyNumberFormat="1" applyFont="1" applyBorder="1" applyAlignment="1">
      <alignment horizontal="center"/>
    </xf>
    <xf numFmtId="0" fontId="2" fillId="0" borderId="14" xfId="0" applyNumberFormat="1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" fillId="0" borderId="18" xfId="0" applyNumberFormat="1" applyFont="1" applyBorder="1" applyAlignment="1">
      <alignment horizontal="center"/>
    </xf>
    <xf numFmtId="164" fontId="4" fillId="0" borderId="18" xfId="0" applyNumberFormat="1" applyFont="1" applyBorder="1" applyAlignment="1">
      <alignment horizontal="center"/>
    </xf>
    <xf numFmtId="166" fontId="4" fillId="0" borderId="18" xfId="0" applyNumberFormat="1" applyFont="1" applyFill="1" applyBorder="1" applyAlignment="1">
      <alignment/>
    </xf>
    <xf numFmtId="166" fontId="4" fillId="0" borderId="18" xfId="0" applyNumberFormat="1" applyFont="1" applyBorder="1" applyAlignment="1">
      <alignment/>
    </xf>
    <xf numFmtId="2" fontId="0" fillId="0" borderId="18" xfId="0" applyNumberFormat="1" applyBorder="1" applyAlignment="1">
      <alignment/>
    </xf>
    <xf numFmtId="2" fontId="5" fillId="0" borderId="18" xfId="0" applyNumberFormat="1" applyFont="1" applyFill="1" applyBorder="1" applyAlignment="1">
      <alignment horizontal="right"/>
    </xf>
    <xf numFmtId="165" fontId="0" fillId="0" borderId="18" xfId="0" applyNumberFormat="1" applyBorder="1" applyAlignment="1">
      <alignment/>
    </xf>
    <xf numFmtId="164" fontId="0" fillId="0" borderId="18" xfId="0" applyNumberFormat="1" applyBorder="1" applyAlignment="1">
      <alignment horizontal="center"/>
    </xf>
    <xf numFmtId="0" fontId="4" fillId="0" borderId="18" xfId="0" applyNumberFormat="1" applyFont="1" applyFill="1" applyBorder="1" applyAlignment="1">
      <alignment horizontal="center"/>
    </xf>
    <xf numFmtId="0" fontId="41" fillId="0" borderId="19" xfId="0" applyFont="1" applyBorder="1" applyAlignment="1">
      <alignment/>
    </xf>
    <xf numFmtId="0" fontId="41" fillId="0" borderId="20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4" fillId="0" borderId="14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35"/>
  <sheetViews>
    <sheetView tabSelected="1" zoomScalePageLayoutView="0" workbookViewId="0" topLeftCell="A4">
      <selection activeCell="L18" sqref="L18"/>
    </sheetView>
  </sheetViews>
  <sheetFormatPr defaultColWidth="9.140625" defaultRowHeight="12.75"/>
  <cols>
    <col min="1" max="1" width="3.7109375" style="0" customWidth="1"/>
    <col min="2" max="2" width="8.140625" style="0" customWidth="1"/>
    <col min="3" max="3" width="17.421875" style="0" customWidth="1"/>
    <col min="4" max="4" width="14.00390625" style="0" customWidth="1"/>
    <col min="5" max="5" width="16.28125" style="0" bestFit="1" customWidth="1"/>
    <col min="6" max="10" width="17.421875" style="0" customWidth="1"/>
  </cols>
  <sheetData>
    <row r="1" spans="2:3" ht="14.25">
      <c r="B1" s="1"/>
      <c r="C1" s="1"/>
    </row>
    <row r="2" spans="2:10" ht="14.25">
      <c r="B2" s="19" t="s">
        <v>18</v>
      </c>
      <c r="C2" s="20"/>
      <c r="D2" s="21"/>
      <c r="E2" s="21"/>
      <c r="F2" s="21"/>
      <c r="G2" s="21"/>
      <c r="H2" s="21"/>
      <c r="I2" s="21"/>
      <c r="J2" s="22"/>
    </row>
    <row r="3" ht="12.75" hidden="1"/>
    <row r="4" ht="13.5" thickBot="1"/>
    <row r="5" spans="4:5" ht="15.75" thickBot="1">
      <c r="D5" s="2">
        <f>38.68</f>
        <v>38.68</v>
      </c>
      <c r="E5" s="3" t="s">
        <v>0</v>
      </c>
    </row>
    <row r="6" spans="4:5" ht="15.75" thickBot="1">
      <c r="D6" s="2">
        <v>3.6</v>
      </c>
      <c r="E6" s="3" t="s">
        <v>1</v>
      </c>
    </row>
    <row r="8" ht="12.75" hidden="1"/>
    <row r="9" spans="2:10" ht="15.75">
      <c r="B9" s="6"/>
      <c r="C9" s="23" t="s">
        <v>2</v>
      </c>
      <c r="D9" s="23" t="s">
        <v>3</v>
      </c>
      <c r="E9" s="23" t="s">
        <v>3</v>
      </c>
      <c r="F9" s="23" t="s">
        <v>3</v>
      </c>
      <c r="G9" s="23" t="s">
        <v>4</v>
      </c>
      <c r="H9" s="23" t="s">
        <v>5</v>
      </c>
      <c r="I9" s="23" t="s">
        <v>4</v>
      </c>
      <c r="J9" s="23" t="s">
        <v>6</v>
      </c>
    </row>
    <row r="10" spans="2:10" ht="15">
      <c r="B10" s="4"/>
      <c r="C10" s="4" t="s">
        <v>7</v>
      </c>
      <c r="D10" s="4" t="s">
        <v>8</v>
      </c>
      <c r="E10" s="4" t="s">
        <v>8</v>
      </c>
      <c r="F10" s="4" t="s">
        <v>8</v>
      </c>
      <c r="G10" s="4" t="s">
        <v>9</v>
      </c>
      <c r="H10" s="4" t="s">
        <v>9</v>
      </c>
      <c r="I10" s="4" t="s">
        <v>9</v>
      </c>
      <c r="J10" s="4" t="s">
        <v>10</v>
      </c>
    </row>
    <row r="11" spans="2:10" ht="15">
      <c r="B11" s="5" t="s">
        <v>11</v>
      </c>
      <c r="C11" s="5" t="s">
        <v>19</v>
      </c>
      <c r="D11" s="5" t="s">
        <v>12</v>
      </c>
      <c r="E11" s="5" t="s">
        <v>13</v>
      </c>
      <c r="F11" s="5" t="s">
        <v>14</v>
      </c>
      <c r="G11" s="5" t="s">
        <v>15</v>
      </c>
      <c r="H11" s="5" t="s">
        <v>16</v>
      </c>
      <c r="I11" s="5" t="s">
        <v>14</v>
      </c>
      <c r="J11" s="5" t="s">
        <v>17</v>
      </c>
    </row>
    <row r="12" spans="2:10" ht="12.75">
      <c r="B12" s="7"/>
      <c r="C12" s="8"/>
      <c r="D12" s="8"/>
      <c r="E12" s="8"/>
      <c r="F12" s="8"/>
      <c r="G12" s="8"/>
      <c r="H12" s="8"/>
      <c r="I12" s="8"/>
      <c r="J12" s="9"/>
    </row>
    <row r="13" spans="2:10" ht="14.25">
      <c r="B13" s="10">
        <v>2000</v>
      </c>
      <c r="C13" s="11">
        <v>0.9531666667500001</v>
      </c>
      <c r="D13" s="12">
        <v>57.38568719934556</v>
      </c>
      <c r="E13" s="13">
        <f>(D13/100)/($D$5/1000)</f>
        <v>14.836010134267207</v>
      </c>
      <c r="F13" s="14">
        <f aca="true" t="shared" si="0" ref="F13:F22">E13/C13</f>
        <v>15.56496953974834</v>
      </c>
      <c r="G13" s="15">
        <v>11.132402742215247</v>
      </c>
      <c r="H13" s="16">
        <f>G13/C13/100</f>
        <v>0.11679387383712499</v>
      </c>
      <c r="I13" s="14">
        <f>H13/($D$6/1000)</f>
        <v>32.44274273253472</v>
      </c>
      <c r="J13" s="17">
        <f aca="true" t="shared" si="1" ref="J13:J22">F13/I13</f>
        <v>0.4797673756522208</v>
      </c>
    </row>
    <row r="14" spans="2:10" ht="14.25">
      <c r="B14" s="10">
        <v>2001</v>
      </c>
      <c r="C14" s="11">
        <v>0.97083333325</v>
      </c>
      <c r="D14" s="13">
        <v>54.49520065888586</v>
      </c>
      <c r="E14" s="13">
        <f aca="true" t="shared" si="2" ref="E14:E35">(D14/100)/($D$5/1000)</f>
        <v>14.088728195161805</v>
      </c>
      <c r="F14" s="14">
        <f t="shared" si="0"/>
        <v>14.511994708708468</v>
      </c>
      <c r="G14" s="14">
        <v>11.083696088153289</v>
      </c>
      <c r="H14" s="16">
        <f aca="true" t="shared" si="3" ref="H14:H34">G14/C14/100</f>
        <v>0.1141668266688894</v>
      </c>
      <c r="I14" s="14">
        <f aca="true" t="shared" si="4" ref="I14:I35">H14/($D$6/1000)</f>
        <v>31.713007408024836</v>
      </c>
      <c r="J14" s="17">
        <f t="shared" si="1"/>
        <v>0.4576038633610091</v>
      </c>
    </row>
    <row r="15" spans="2:10" ht="14.25">
      <c r="B15" s="10">
        <v>2002</v>
      </c>
      <c r="C15" s="11">
        <v>0.99991666575</v>
      </c>
      <c r="D15" s="13">
        <v>52.16586092007114</v>
      </c>
      <c r="E15" s="13">
        <f t="shared" si="2"/>
        <v>13.486520403327596</v>
      </c>
      <c r="F15" s="14">
        <f t="shared" si="0"/>
        <v>13.487644386056774</v>
      </c>
      <c r="G15" s="14">
        <v>11.10959735954351</v>
      </c>
      <c r="H15" s="16">
        <f t="shared" si="3"/>
        <v>0.11110523246665378</v>
      </c>
      <c r="I15" s="14">
        <f t="shared" si="4"/>
        <v>30.862564574070497</v>
      </c>
      <c r="J15" s="17">
        <f t="shared" si="1"/>
        <v>0.43702280002318916</v>
      </c>
    </row>
    <row r="16" spans="2:10" ht="14.25">
      <c r="B16" s="10">
        <v>2003</v>
      </c>
      <c r="C16" s="11">
        <v>1.034083335</v>
      </c>
      <c r="D16" s="13">
        <v>64.34279458867732</v>
      </c>
      <c r="E16" s="13">
        <f t="shared" si="2"/>
        <v>16.63464182747604</v>
      </c>
      <c r="F16" s="14">
        <f t="shared" si="0"/>
        <v>16.08636486485496</v>
      </c>
      <c r="G16" s="14">
        <v>11.381643419609912</v>
      </c>
      <c r="H16" s="16">
        <f t="shared" si="3"/>
        <v>0.11006505021773619</v>
      </c>
      <c r="I16" s="14">
        <f t="shared" si="4"/>
        <v>30.573625060482275</v>
      </c>
      <c r="J16" s="17">
        <f t="shared" si="1"/>
        <v>0.5261517020972197</v>
      </c>
    </row>
    <row r="17" spans="2:10" ht="14.25">
      <c r="B17" s="18">
        <v>2004</v>
      </c>
      <c r="C17" s="11">
        <v>1.0526666675</v>
      </c>
      <c r="D17" s="13">
        <v>68.45833333333333</v>
      </c>
      <c r="E17" s="13">
        <f t="shared" si="2"/>
        <v>17.698638400551534</v>
      </c>
      <c r="F17" s="14">
        <f t="shared" si="0"/>
        <v>16.813146029012582</v>
      </c>
      <c r="G17" s="14">
        <v>11.34873708965737</v>
      </c>
      <c r="H17" s="16">
        <f t="shared" si="3"/>
        <v>0.1078094086194419</v>
      </c>
      <c r="I17" s="14">
        <f t="shared" si="4"/>
        <v>29.94705794984497</v>
      </c>
      <c r="J17" s="17">
        <f t="shared" si="1"/>
        <v>0.5614289743310034</v>
      </c>
    </row>
    <row r="18" spans="2:10" ht="14.25">
      <c r="B18" s="18">
        <v>2005</v>
      </c>
      <c r="C18" s="11">
        <v>1.0818333325</v>
      </c>
      <c r="D18" s="13">
        <v>83.63333333333334</v>
      </c>
      <c r="E18" s="13">
        <f t="shared" si="2"/>
        <v>21.621854532919684</v>
      </c>
      <c r="F18" s="14">
        <f t="shared" si="0"/>
        <v>19.98630831881831</v>
      </c>
      <c r="G18" s="14">
        <v>12.12969813486391</v>
      </c>
      <c r="H18" s="16">
        <f t="shared" si="3"/>
        <v>0.11212168982474857</v>
      </c>
      <c r="I18" s="14">
        <f t="shared" si="4"/>
        <v>31.144913840207938</v>
      </c>
      <c r="J18" s="17">
        <f t="shared" si="1"/>
        <v>0.6417198140717307</v>
      </c>
    </row>
    <row r="19" spans="2:10" ht="14.25">
      <c r="B19" s="18">
        <v>2006</v>
      </c>
      <c r="C19" s="11">
        <v>1.10425</v>
      </c>
      <c r="D19" s="13">
        <v>87.91666666666667</v>
      </c>
      <c r="E19" s="13">
        <f t="shared" si="2"/>
        <v>22.72923129955188</v>
      </c>
      <c r="F19" s="14">
        <f t="shared" si="0"/>
        <v>20.583410730859754</v>
      </c>
      <c r="G19" s="14">
        <v>12.757379882109419</v>
      </c>
      <c r="H19" s="16">
        <f t="shared" si="3"/>
        <v>0.11552981555000606</v>
      </c>
      <c r="I19" s="14">
        <f t="shared" si="4"/>
        <v>32.09161543055724</v>
      </c>
      <c r="J19" s="17">
        <f t="shared" si="1"/>
        <v>0.6413952820605124</v>
      </c>
    </row>
    <row r="20" spans="2:10" ht="14.25">
      <c r="B20" s="10">
        <v>2007</v>
      </c>
      <c r="C20" s="11">
        <v>1.1249166675</v>
      </c>
      <c r="D20" s="13">
        <v>84.01666666666668</v>
      </c>
      <c r="E20" s="13">
        <f t="shared" si="2"/>
        <v>21.72095829024475</v>
      </c>
      <c r="F20" s="14">
        <f t="shared" si="0"/>
        <v>19.308948758415255</v>
      </c>
      <c r="G20" s="14">
        <v>12.356265452668639</v>
      </c>
      <c r="H20" s="16">
        <f t="shared" si="3"/>
        <v>0.10984160702435888</v>
      </c>
      <c r="I20" s="14">
        <f t="shared" si="4"/>
        <v>30.51155750676636</v>
      </c>
      <c r="J20" s="17">
        <f t="shared" si="1"/>
        <v>0.6328404819758293</v>
      </c>
    </row>
    <row r="21" spans="2:10" ht="14.25">
      <c r="B21" s="10">
        <v>2008</v>
      </c>
      <c r="C21" s="11">
        <v>1.1584999999999999</v>
      </c>
      <c r="D21" s="13">
        <v>106.34166666666665</v>
      </c>
      <c r="E21" s="13">
        <f t="shared" si="2"/>
        <v>27.492674939675968</v>
      </c>
      <c r="F21" s="14">
        <f t="shared" si="0"/>
        <v>23.73126883010442</v>
      </c>
      <c r="G21" s="14">
        <v>12.971109349850892</v>
      </c>
      <c r="H21" s="16">
        <f t="shared" si="3"/>
        <v>0.11196469011524293</v>
      </c>
      <c r="I21" s="14">
        <f t="shared" si="4"/>
        <v>31.101302809789704</v>
      </c>
      <c r="J21" s="17">
        <f t="shared" si="1"/>
        <v>0.7630313422958787</v>
      </c>
    </row>
    <row r="22" spans="2:10" ht="14.25">
      <c r="B22" s="10">
        <v>2009</v>
      </c>
      <c r="C22" s="11">
        <v>1.1572500024999999</v>
      </c>
      <c r="D22" s="13">
        <v>74.35000000000001</v>
      </c>
      <c r="E22" s="13">
        <f t="shared" si="2"/>
        <v>19.22182006204757</v>
      </c>
      <c r="F22" s="14">
        <f t="shared" si="0"/>
        <v>16.609911445688308</v>
      </c>
      <c r="G22" s="14">
        <v>14.373096787371942</v>
      </c>
      <c r="H22" s="16">
        <f t="shared" si="3"/>
        <v>0.12420044723544464</v>
      </c>
      <c r="I22" s="14">
        <f t="shared" si="4"/>
        <v>34.500124232067954</v>
      </c>
      <c r="J22" s="17">
        <f t="shared" si="1"/>
        <v>0.4814449749212599</v>
      </c>
    </row>
    <row r="23" spans="2:10" ht="14.25">
      <c r="B23" s="10">
        <v>2010</v>
      </c>
      <c r="C23" s="11">
        <v>1.18241675</v>
      </c>
      <c r="D23" s="13">
        <v>85.29166666666667</v>
      </c>
      <c r="E23" s="13">
        <f t="shared" si="2"/>
        <v>22.050586004825924</v>
      </c>
      <c r="F23" s="14">
        <f>E23/C23</f>
        <v>18.64874292826613</v>
      </c>
      <c r="G23" s="14">
        <v>13.652896414984202</v>
      </c>
      <c r="H23" s="16">
        <f t="shared" si="3"/>
        <v>0.11546602680471332</v>
      </c>
      <c r="I23" s="14">
        <f t="shared" si="4"/>
        <v>32.07389633464259</v>
      </c>
      <c r="J23" s="17">
        <f>F23/I23</f>
        <v>0.581430541948964</v>
      </c>
    </row>
    <row r="24" spans="2:10" ht="14.25">
      <c r="B24" s="10">
        <v>2011</v>
      </c>
      <c r="C24" s="11">
        <v>1.2276939999999998</v>
      </c>
      <c r="D24" s="13">
        <v>106.70910852713178</v>
      </c>
      <c r="E24" s="13">
        <f t="shared" si="2"/>
        <v>27.58767025003407</v>
      </c>
      <c r="F24" s="14">
        <f aca="true" t="shared" si="5" ref="F24:F34">E24/C24</f>
        <v>22.47112900285745</v>
      </c>
      <c r="G24" s="14">
        <v>14.271005117248547</v>
      </c>
      <c r="H24" s="16">
        <f t="shared" si="3"/>
        <v>0.11624236265102338</v>
      </c>
      <c r="I24" s="14">
        <f t="shared" si="4"/>
        <v>32.28954518083983</v>
      </c>
      <c r="J24" s="17">
        <f aca="true" t="shared" si="6" ref="J24:J34">F24/I24</f>
        <v>0.6959258446350464</v>
      </c>
    </row>
    <row r="25" spans="2:10" ht="14.25">
      <c r="B25" s="10">
        <v>2012</v>
      </c>
      <c r="C25" s="11">
        <v>1.2512492499999999</v>
      </c>
      <c r="D25" s="13">
        <v>108.75631369868447</v>
      </c>
      <c r="E25" s="13">
        <f t="shared" si="2"/>
        <v>28.116937357467545</v>
      </c>
      <c r="F25" s="14">
        <f t="shared" si="5"/>
        <v>22.47109227635305</v>
      </c>
      <c r="G25" s="14">
        <v>15.683834623856153</v>
      </c>
      <c r="H25" s="16">
        <f t="shared" si="3"/>
        <v>0.12534540679130202</v>
      </c>
      <c r="I25" s="14">
        <f t="shared" si="4"/>
        <v>34.81816855313945</v>
      </c>
      <c r="J25" s="17">
        <f t="shared" si="6"/>
        <v>0.645384097157715</v>
      </c>
    </row>
    <row r="26" spans="2:10" ht="14.25">
      <c r="B26" s="10">
        <v>2013</v>
      </c>
      <c r="C26" s="11">
        <v>1.279622</v>
      </c>
      <c r="D26" s="13">
        <v>106.45475885054528</v>
      </c>
      <c r="E26" s="13">
        <f t="shared" si="2"/>
        <v>27.521912836231973</v>
      </c>
      <c r="F26" s="14">
        <f t="shared" si="5"/>
        <v>21.507845939060108</v>
      </c>
      <c r="G26" s="14">
        <v>17.25221808624177</v>
      </c>
      <c r="H26" s="16">
        <f t="shared" si="3"/>
        <v>0.13482276864763007</v>
      </c>
      <c r="I26" s="14">
        <f t="shared" si="4"/>
        <v>37.45076906878613</v>
      </c>
      <c r="J26" s="17">
        <f t="shared" si="6"/>
        <v>0.5742965090932171</v>
      </c>
    </row>
    <row r="27" spans="2:10" ht="14.25">
      <c r="B27" s="10">
        <v>2014</v>
      </c>
      <c r="C27" s="11">
        <v>1.308316</v>
      </c>
      <c r="D27" s="13">
        <v>121.86431924055374</v>
      </c>
      <c r="E27" s="13">
        <f t="shared" si="2"/>
        <v>31.505770227650917</v>
      </c>
      <c r="F27" s="14">
        <f t="shared" si="5"/>
        <v>24.08116252316024</v>
      </c>
      <c r="G27" s="14">
        <v>17.423313816696496</v>
      </c>
      <c r="H27" s="16">
        <f t="shared" si="3"/>
        <v>0.13317358968854998</v>
      </c>
      <c r="I27" s="14">
        <f t="shared" si="4"/>
        <v>36.99266380237499</v>
      </c>
      <c r="J27" s="17">
        <f t="shared" si="6"/>
        <v>0.6509713020886642</v>
      </c>
    </row>
    <row r="28" spans="2:10" ht="14.25">
      <c r="B28" s="10">
        <v>2015</v>
      </c>
      <c r="C28" s="11">
        <v>1.3349060000000001</v>
      </c>
      <c r="D28" s="13">
        <v>129.61744752721563</v>
      </c>
      <c r="E28" s="13">
        <f t="shared" si="2"/>
        <v>33.5101984299937</v>
      </c>
      <c r="F28" s="14">
        <f t="shared" si="5"/>
        <v>25.10303978706643</v>
      </c>
      <c r="G28" s="14">
        <v>17.423313816696496</v>
      </c>
      <c r="H28" s="16">
        <f t="shared" si="3"/>
        <v>0.13052090421869775</v>
      </c>
      <c r="I28" s="14">
        <f t="shared" si="4"/>
        <v>36.255806727416044</v>
      </c>
      <c r="J28" s="17">
        <f t="shared" si="6"/>
        <v>0.6923867389243313</v>
      </c>
    </row>
    <row r="29" spans="2:10" ht="14.25">
      <c r="B29" s="10">
        <v>2016</v>
      </c>
      <c r="C29" s="11">
        <v>1.35998175</v>
      </c>
      <c r="D29" s="13">
        <v>133.3771976771153</v>
      </c>
      <c r="E29" s="13">
        <f t="shared" si="2"/>
        <v>34.482212429450705</v>
      </c>
      <c r="F29" s="14">
        <f t="shared" si="5"/>
        <v>25.35490820332751</v>
      </c>
      <c r="G29" s="14">
        <v>17.605643592514884</v>
      </c>
      <c r="H29" s="16">
        <f t="shared" si="3"/>
        <v>0.12945499888152825</v>
      </c>
      <c r="I29" s="14">
        <f t="shared" si="4"/>
        <v>35.959721911535624</v>
      </c>
      <c r="J29" s="17">
        <f t="shared" si="6"/>
        <v>0.7050918876876474</v>
      </c>
    </row>
    <row r="30" spans="2:10" ht="14.25">
      <c r="B30" s="10">
        <v>2017</v>
      </c>
      <c r="C30" s="11">
        <v>1.3879827879029498</v>
      </c>
      <c r="D30" s="13">
        <v>136.15487256342607</v>
      </c>
      <c r="E30" s="13">
        <f t="shared" si="2"/>
        <v>35.200328997783366</v>
      </c>
      <c r="F30" s="14">
        <f t="shared" si="5"/>
        <v>25.360782067741777</v>
      </c>
      <c r="G30" s="14">
        <v>18.047673738365745</v>
      </c>
      <c r="H30" s="16">
        <f t="shared" si="3"/>
        <v>0.13002808028789237</v>
      </c>
      <c r="I30" s="14">
        <f t="shared" si="4"/>
        <v>36.11891119108122</v>
      </c>
      <c r="J30" s="17">
        <f t="shared" si="6"/>
        <v>0.7021469150488698</v>
      </c>
    </row>
    <row r="31" spans="2:10" ht="14.25">
      <c r="B31" s="10">
        <v>2018</v>
      </c>
      <c r="C31" s="11">
        <v>1.4164906793725842</v>
      </c>
      <c r="D31" s="13">
        <v>140.27041217406705</v>
      </c>
      <c r="E31" s="13">
        <f t="shared" si="2"/>
        <v>36.264325794743286</v>
      </c>
      <c r="F31" s="14">
        <f t="shared" si="5"/>
        <v>25.601528003563065</v>
      </c>
      <c r="G31" s="14">
        <v>18.959188111885364</v>
      </c>
      <c r="H31" s="16">
        <f t="shared" si="3"/>
        <v>0.1338461903630957</v>
      </c>
      <c r="I31" s="14">
        <f t="shared" si="4"/>
        <v>37.17949732308214</v>
      </c>
      <c r="J31" s="17">
        <f t="shared" si="6"/>
        <v>0.6885926342976367</v>
      </c>
    </row>
    <row r="32" spans="2:10" ht="14.25">
      <c r="B32" s="10">
        <v>2019</v>
      </c>
      <c r="C32" s="11">
        <v>1.4457553556504066</v>
      </c>
      <c r="D32" s="13">
        <v>144.10495348398425</v>
      </c>
      <c r="E32" s="13">
        <f t="shared" si="2"/>
        <v>37.25567566804143</v>
      </c>
      <c r="F32" s="14">
        <f t="shared" si="5"/>
        <v>25.769004086643065</v>
      </c>
      <c r="G32" s="14">
        <v>18.98070900345737</v>
      </c>
      <c r="H32" s="16">
        <f t="shared" si="3"/>
        <v>0.1312857595808003</v>
      </c>
      <c r="I32" s="14">
        <f t="shared" si="4"/>
        <v>36.4682665502223</v>
      </c>
      <c r="J32" s="17">
        <f t="shared" si="6"/>
        <v>0.7066144493365283</v>
      </c>
    </row>
    <row r="33" spans="2:10" ht="14.25">
      <c r="B33" s="10">
        <v>2020</v>
      </c>
      <c r="C33" s="11">
        <v>1.4755111555566367</v>
      </c>
      <c r="D33" s="13">
        <v>147.9024859723623</v>
      </c>
      <c r="E33" s="13">
        <f t="shared" si="2"/>
        <v>38.23745759368209</v>
      </c>
      <c r="F33" s="14">
        <f t="shared" si="5"/>
        <v>25.91471941752755</v>
      </c>
      <c r="G33" s="14">
        <v>19.43844641114308</v>
      </c>
      <c r="H33" s="16">
        <f t="shared" si="3"/>
        <v>0.13174042322851787</v>
      </c>
      <c r="I33" s="14">
        <f t="shared" si="4"/>
        <v>36.59456200792163</v>
      </c>
      <c r="J33" s="17">
        <f t="shared" si="6"/>
        <v>0.7081576604720063</v>
      </c>
    </row>
    <row r="34" spans="2:10" ht="14.25">
      <c r="B34" s="10">
        <v>2021</v>
      </c>
      <c r="C34" s="11">
        <v>1.5056080204737496</v>
      </c>
      <c r="D34" s="13">
        <v>152.41251112737945</v>
      </c>
      <c r="E34" s="13">
        <f t="shared" si="2"/>
        <v>39.40344134627183</v>
      </c>
      <c r="F34" s="14">
        <f t="shared" si="5"/>
        <v>26.171115463288565</v>
      </c>
      <c r="G34" s="14">
        <v>19.89775305050591</v>
      </c>
      <c r="H34" s="16">
        <f t="shared" si="3"/>
        <v>0.1321575920155164</v>
      </c>
      <c r="I34" s="14">
        <f t="shared" si="4"/>
        <v>36.71044222653234</v>
      </c>
      <c r="J34" s="17">
        <f t="shared" si="6"/>
        <v>0.7129065703374581</v>
      </c>
    </row>
    <row r="35" spans="2:10" ht="14.25">
      <c r="B35" s="10">
        <v>2022</v>
      </c>
      <c r="C35" s="11">
        <v>1.5364217211494595</v>
      </c>
      <c r="D35" s="13">
        <v>156.15747684255646</v>
      </c>
      <c r="E35" s="13">
        <f t="shared" si="2"/>
        <v>40.371633103039414</v>
      </c>
      <c r="F35" s="14">
        <f>E35/C35</f>
        <v>26.276400904327073</v>
      </c>
      <c r="G35" s="14">
        <v>20.390237731042248</v>
      </c>
      <c r="H35" s="16">
        <f>G35/C35/100</f>
        <v>0.1327125062758647</v>
      </c>
      <c r="I35" s="14">
        <f t="shared" si="4"/>
        <v>36.86458507662908</v>
      </c>
      <c r="J35" s="17">
        <f>F35/I35</f>
        <v>0.7127816805670609</v>
      </c>
    </row>
  </sheetData>
  <sheetProtection/>
  <printOptions/>
  <pageMargins left="0.7" right="0.7" top="0.75" bottom="0.75" header="0.3" footer="0.3"/>
  <pageSetup fitToHeight="1" fitToWidth="1" horizontalDpi="600" verticalDpi="6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Emera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MACDOUGALL, RON</dc:creator>
  <cp:keywords/>
  <dc:description/>
  <cp:lastModifiedBy>STAPLETON, VICTORIA</cp:lastModifiedBy>
  <cp:lastPrinted>2012-06-23T14:36:08Z</cp:lastPrinted>
  <dcterms:created xsi:type="dcterms:W3CDTF">2012-06-15T23:45:27Z</dcterms:created>
  <dcterms:modified xsi:type="dcterms:W3CDTF">2012-06-23T14:36:22Z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R_Responder">
    <vt:lpwstr>15</vt:lpwstr>
  </property>
  <property fmtid="{D5CDD505-2E9C-101B-9397-08002B2CF9AE}" pid="3" name="WorkflowCreationPath">
    <vt:lpwstr>ccae7124-5fa8-4cd4-971b-8551cd07147b,2;ccae7124-5fa8-4cd4-971b-8551cd07147b,2;</vt:lpwstr>
  </property>
  <property fmtid="{D5CDD505-2E9C-101B-9397-08002B2CF9AE}" pid="4" name="IR_Status">
    <vt:lpwstr>20</vt:lpwstr>
  </property>
  <property fmtid="{D5CDD505-2E9C-101B-9397-08002B2CF9AE}" pid="5" name="MetadataSecurityLog">
    <vt:lpwstr>&lt;Log Date="-8588610354711422805" Reason="BulkUpdate" Error=""&gt;&lt;Rule Message="" Name="Admin" /&gt;&lt;/Log&gt;</vt:lpwstr>
  </property>
  <property fmtid="{D5CDD505-2E9C-101B-9397-08002B2CF9AE}" pid="6" name="IR_Requester">
    <vt:lpwstr>20</vt:lpwstr>
  </property>
  <property fmtid="{D5CDD505-2E9C-101B-9397-08002B2CF9AE}" pid="7" name="display_urn:schemas-microsoft-com:office:office#IR_Owner">
    <vt:lpwstr>JENNEX, KERRY</vt:lpwstr>
  </property>
  <property fmtid="{D5CDD505-2E9C-101B-9397-08002B2CF9AE}" pid="8" name="IR_Context">
    <vt:lpwstr>34</vt:lpwstr>
  </property>
  <property fmtid="{D5CDD505-2E9C-101B-9397-08002B2CF9AE}" pid="9" name="display_urn:schemas-microsoft-com:office:office#IR_Writer">
    <vt:lpwstr>MACDOUGALL, RON</vt:lpwstr>
  </property>
  <property fmtid="{D5CDD505-2E9C-101B-9397-08002B2CF9AE}" pid="10" name="IR_Writer">
    <vt:lpwstr>56</vt:lpwstr>
  </property>
  <property fmtid="{D5CDD505-2E9C-101B-9397-08002B2CF9AE}" pid="11" name="IR_Subtopic">
    <vt:lpwstr>0</vt:lpwstr>
  </property>
  <property fmtid="{D5CDD505-2E9C-101B-9397-08002B2CF9AE}" pid="12" name="IR_Received_Date">
    <vt:lpwstr>2012-06-11T00:00:00Z</vt:lpwstr>
  </property>
  <property fmtid="{D5CDD505-2E9C-101B-9397-08002B2CF9AE}" pid="13" name="IR_Filing_Date">
    <vt:lpwstr>2012-06-25T00:00:00Z</vt:lpwstr>
  </property>
  <property fmtid="{D5CDD505-2E9C-101B-9397-08002B2CF9AE}" pid="14" name="display_urn:schemas-microsoft-com:office:office#IR_Witness">
    <vt:lpwstr>MCADAM, ROBIN</vt:lpwstr>
  </property>
  <property fmtid="{D5CDD505-2E9C-101B-9397-08002B2CF9AE}" pid="15" name="IR_Review_Sort">
    <vt:lpwstr>Synapse IR 001-025</vt:lpwstr>
  </property>
  <property fmtid="{D5CDD505-2E9C-101B-9397-08002B2CF9AE}" pid="16" name="ContentType">
    <vt:lpwstr>Document</vt:lpwstr>
  </property>
  <property fmtid="{D5CDD505-2E9C-101B-9397-08002B2CF9AE}" pid="17" name="IR_Owner">
    <vt:lpwstr>93</vt:lpwstr>
  </property>
  <property fmtid="{D5CDD505-2E9C-101B-9397-08002B2CF9AE}" pid="18" name="IR_Witness">
    <vt:lpwstr>139;#MCADAM, ROBIN</vt:lpwstr>
  </property>
  <property fmtid="{D5CDD505-2E9C-101B-9397-08002B2CF9AE}" pid="19" name="IR_Description_Field">
    <vt:lpwstr/>
  </property>
  <property fmtid="{D5CDD505-2E9C-101B-9397-08002B2CF9AE}" pid="20" name="ContentTypeId">
    <vt:lpwstr>0x01010057B90F1B5607C74BB9C830BB25E50669</vt:lpwstr>
  </property>
  <property fmtid="{D5CDD505-2E9C-101B-9397-08002B2CF9AE}" pid="21" name="Order">
    <vt:lpwstr>124300.000000000</vt:lpwstr>
  </property>
</Properties>
</file>